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030" windowHeight="11760" activeTab="0"/>
  </bookViews>
  <sheets>
    <sheet name="Nitraattilaskuri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<sst xmlns="http://schemas.openxmlformats.org/spreadsheetml/2006/main" count="59" uniqueCount="48">
  <si>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Nitraattilaskuri</t>
  </si>
  <si>
    <t>kaliumnitraatin määrä (g)</t>
  </si>
  <si>
    <t>m(KNO3)=</t>
  </si>
  <si>
    <t>g</t>
  </si>
  <si>
    <t>kaliumnitraatin moolimassa</t>
  </si>
  <si>
    <t>M(KNO3)=</t>
  </si>
  <si>
    <t>g/mol</t>
  </si>
  <si>
    <t>nitraatin moolimassa</t>
  </si>
  <si>
    <t>M(NO3-)=</t>
  </si>
  <si>
    <t>nitraatin ainemäärä</t>
  </si>
  <si>
    <t>n(KNO3)=</t>
  </si>
  <si>
    <t>mol</t>
  </si>
  <si>
    <t>nitraatin määrä (g)</t>
  </si>
  <si>
    <t>m(NO3-)=</t>
  </si>
  <si>
    <t xml:space="preserve"> =</t>
  </si>
  <si>
    <t>mg</t>
  </si>
  <si>
    <t>laimennus</t>
  </si>
  <si>
    <t>ml</t>
  </si>
  <si>
    <t>vettä</t>
  </si>
  <si>
    <t>liuoksen nitraattipitoisuus</t>
  </si>
  <si>
    <t>mg/l</t>
  </si>
  <si>
    <t>Laskuri: paljonko nitraattipitoisuudeksi tulee tietyllä annostuksella liuosta</t>
  </si>
  <si>
    <t>käytetty annostelu</t>
  </si>
  <si>
    <t>ylläolevan kaltaista kaliumnitraattiliuosta</t>
  </si>
  <si>
    <t xml:space="preserve">...per </t>
  </si>
  <si>
    <t>l</t>
  </si>
  <si>
    <t>akvaariovettä</t>
  </si>
  <si>
    <t>pitoisuus akvaariovedessä</t>
  </si>
  <si>
    <t>akvaarion vesitilavuus</t>
  </si>
  <si>
    <t>lisättävä NO3:a</t>
  </si>
  <si>
    <t>Liuoksen valmistaminen</t>
  </si>
  <si>
    <t>Liuoksen käyttö akvaariossa</t>
  </si>
  <si>
    <t>esim: 160</t>
  </si>
  <si>
    <t>esim: 1000</t>
  </si>
  <si>
    <t>esim. 10</t>
  </si>
  <si>
    <t>esim. 100</t>
  </si>
  <si>
    <t>esim. 500</t>
  </si>
  <si>
    <t>esim. 0</t>
  </si>
  <si>
    <t>esim. 2</t>
  </si>
  <si>
    <t>lisättävä ylläolevan kaltaista kaliumnitraattiliuosta</t>
  </si>
  <si>
    <t>Käytä näitä laskureita oikean annostuksen määrittämiseen</t>
  </si>
  <si>
    <t>by Ville Kivisalmi (Ville K.) &amp; Kati Laine (Kati)</t>
  </si>
  <si>
    <t>Käytä tätä valmistaessasi kaliumnitraattiliuoksen</t>
  </si>
  <si>
    <t xml:space="preserve">Laskuri: tietystä määrästä kaliumnitraattia ja vettä valmistetun liuoksen nitraattipitoisuus </t>
  </si>
  <si>
    <t xml:space="preserve">                           </t>
  </si>
  <si>
    <t>NO3-pitoisuus akvaariossa ennen lisäämistä</t>
  </si>
  <si>
    <t>haluttu NO3-pitoisuus</t>
  </si>
  <si>
    <t xml:space="preserve">Laskuri: paljonko ylläolevan kaltaista liuosta on lisättävä, jotta haluttu pitoisuus akvaariossa saavutetaan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</si>
</sst>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8"/>
      <color indexed="17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8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" xfId="0" applyBorder="1" applyAlignment="1" applyProtection="1">
      <alignment horizontal="left"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1" xfId="0" applyBorder="1" applyAlignment="1" applyProtection="1">
      <alignment horizontal="left"/>
      <protection/>
    </xf>
    <xf numFmtId="0" fontId="1" fillId="0" borderId="1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6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2" fillId="0" borderId="1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85725</xdr:colOff>
      <xdr:row>8</xdr:row>
      <xdr:rowOff>104775</xdr:rowOff>
    </xdr:from>
    <xdr:ext cx="2505075" cy="3276600"/>
    <xdr:sp>
      <xdr:nvSpPr>
        <xdr:cNvPr id="1" name="TextBox 1"/>
        <xdr:cNvSpPr txBox="1">
          <a:spLocks noChangeArrowheads="1"/>
        </xdr:cNvSpPr>
      </xdr:nvSpPr>
      <xdr:spPr>
        <a:xfrm>
          <a:off x="6772275" y="1819275"/>
          <a:ext cx="2505075" cy="3276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Ohje laskurien käyttöön
1.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muokkaa vihreällä kirjoitetut arvot laskuriin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lue boldattu lopputulos
Esimerkki- ja ohjetekstit on kursivoitu. 
Aputulokset (sinisellä) ja vakiot (punaisella) on jätetty näkyviin tarkistuslaskennan helpottamiseksi.
Työkirja on suojattu salasanalla käytön helpottamiseksi. Jos haluat katsella laskukaavoja tai muokata laskuria, pura suojaus salasanalla </a:t>
          </a:r>
          <a:r>
            <a:rPr lang="en-US" cap="none" sz="1000" b="0" i="0" u="none" baseline="0">
              <a:latin typeface="Courier New"/>
              <a:ea typeface="Courier New"/>
              <a:cs typeface="Courier New"/>
            </a:rPr>
            <a:t>nitraatti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Jos havaitset laskurissa pulmia, auo ihmeessä päätäsi!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7</xdr:col>
      <xdr:colOff>85725</xdr:colOff>
      <xdr:row>0</xdr:row>
      <xdr:rowOff>95250</xdr:rowOff>
    </xdr:from>
    <xdr:ext cx="2505075" cy="1638300"/>
    <xdr:sp>
      <xdr:nvSpPr>
        <xdr:cNvPr id="2" name="TextBox 2"/>
        <xdr:cNvSpPr txBox="1">
          <a:spLocks noChangeArrowheads="1"/>
        </xdr:cNvSpPr>
      </xdr:nvSpPr>
      <xdr:spPr>
        <a:xfrm>
          <a:off x="6772275" y="95250"/>
          <a:ext cx="2505075" cy="1638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Kaliumnitraattiliuoksen valmistamisesta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Varastoliuos valmistetaan liuottamalla haluttu määrä KNO3:a pieneen määrään vettä, ja laimennetaan esim. 1000ml:ksi. 
Liuoksessa (20°C) voi olla kaliumnitraattia enintään 320g/l.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D29" sqref="D29"/>
    </sheetView>
  </sheetViews>
  <sheetFormatPr defaultColWidth="9.33203125" defaultRowHeight="11.25"/>
  <cols>
    <col min="1" max="1" width="9.33203125" style="7" customWidth="1"/>
    <col min="2" max="2" width="39.33203125" style="7" customWidth="1"/>
    <col min="3" max="3" width="9.5" style="8" bestFit="1" customWidth="1"/>
    <col min="4" max="4" width="9.33203125" style="7" customWidth="1"/>
    <col min="5" max="5" width="5.66015625" style="7" customWidth="1"/>
    <col min="6" max="6" width="33" style="7" customWidth="1"/>
    <col min="7" max="7" width="10.83203125" style="7" bestFit="1" customWidth="1"/>
    <col min="8" max="16384" width="9.33203125" style="7" customWidth="1"/>
  </cols>
  <sheetData>
    <row r="1" spans="1:3" s="3" customFormat="1" ht="33.75" customHeight="1">
      <c r="A1" s="3" t="s">
        <v>0</v>
      </c>
      <c r="C1" s="4"/>
    </row>
    <row r="2" spans="1:3" s="5" customFormat="1" ht="11.25">
      <c r="A2" s="5" t="s">
        <v>41</v>
      </c>
      <c r="C2" s="6"/>
    </row>
    <row r="3" ht="11.25"/>
    <row r="4" ht="11.25"/>
    <row r="5" spans="1:3" s="9" customFormat="1" ht="33.75" customHeight="1">
      <c r="A5" s="9" t="s">
        <v>30</v>
      </c>
      <c r="C5" s="32" t="s">
        <v>42</v>
      </c>
    </row>
    <row r="6" s="10" customFormat="1" ht="11.25" customHeight="1">
      <c r="C6" s="11"/>
    </row>
    <row r="7" ht="11.25">
      <c r="B7" s="12" t="s">
        <v>43</v>
      </c>
    </row>
    <row r="8" spans="2:7" ht="11.25">
      <c r="B8" s="13" t="s">
        <v>1</v>
      </c>
      <c r="C8" s="14" t="s">
        <v>2</v>
      </c>
      <c r="D8" s="31">
        <v>160</v>
      </c>
      <c r="E8" s="13" t="s">
        <v>3</v>
      </c>
      <c r="G8" s="16" t="s">
        <v>32</v>
      </c>
    </row>
    <row r="9" spans="2:7" ht="11.25">
      <c r="B9" s="7" t="s">
        <v>16</v>
      </c>
      <c r="D9" s="31">
        <v>1000</v>
      </c>
      <c r="E9" s="7" t="s">
        <v>17</v>
      </c>
      <c r="F9" s="7" t="s">
        <v>18</v>
      </c>
      <c r="G9" s="16" t="s">
        <v>33</v>
      </c>
    </row>
    <row r="10" spans="2:7" ht="11.25">
      <c r="B10" s="7" t="s">
        <v>4</v>
      </c>
      <c r="C10" s="8" t="s">
        <v>5</v>
      </c>
      <c r="D10" s="1">
        <v>101.1032</v>
      </c>
      <c r="E10" s="7" t="s">
        <v>6</v>
      </c>
      <c r="G10" s="16"/>
    </row>
    <row r="11" spans="2:7" ht="11.25">
      <c r="B11" s="7" t="s">
        <v>7</v>
      </c>
      <c r="C11" s="8" t="s">
        <v>8</v>
      </c>
      <c r="D11" s="1">
        <v>62.0049</v>
      </c>
      <c r="E11" s="7" t="s">
        <v>6</v>
      </c>
      <c r="G11" s="16"/>
    </row>
    <row r="12" spans="2:7" ht="11.25">
      <c r="B12" s="7" t="s">
        <v>9</v>
      </c>
      <c r="C12" s="8" t="s">
        <v>10</v>
      </c>
      <c r="D12" s="2">
        <f>D8/D10</f>
        <v>1.5825414032394622</v>
      </c>
      <c r="E12" s="7" t="s">
        <v>11</v>
      </c>
      <c r="G12" s="16"/>
    </row>
    <row r="13" spans="2:7" ht="11.25">
      <c r="B13" s="5" t="s">
        <v>12</v>
      </c>
      <c r="C13" s="6" t="s">
        <v>13</v>
      </c>
      <c r="D13" s="34">
        <f>D12*D11</f>
        <v>98.12532145372253</v>
      </c>
      <c r="E13" s="33" t="s">
        <v>3</v>
      </c>
      <c r="G13" s="16"/>
    </row>
    <row r="14" spans="2:7" ht="11.25">
      <c r="B14" s="5"/>
      <c r="C14" s="6" t="s">
        <v>14</v>
      </c>
      <c r="D14" s="34">
        <f>D13*1000</f>
        <v>98125.32145372253</v>
      </c>
      <c r="E14" s="33" t="s">
        <v>15</v>
      </c>
      <c r="G14" s="16"/>
    </row>
    <row r="15" spans="2:7" ht="11.25">
      <c r="B15" s="35" t="s">
        <v>19</v>
      </c>
      <c r="C15" s="26"/>
      <c r="D15" s="27">
        <f>(D14*1000)/D9</f>
        <v>98125.32145372253</v>
      </c>
      <c r="E15" s="28" t="s">
        <v>20</v>
      </c>
      <c r="G15" s="16"/>
    </row>
    <row r="16" spans="3:7" ht="11.25">
      <c r="C16" s="7"/>
      <c r="G16" s="16"/>
    </row>
    <row r="17" ht="11.25">
      <c r="C17" s="7"/>
    </row>
    <row r="18" spans="1:3" s="9" customFormat="1" ht="33.75" customHeight="1">
      <c r="A18" s="9" t="s">
        <v>31</v>
      </c>
      <c r="C18" s="32" t="s">
        <v>40</v>
      </c>
    </row>
    <row r="19" s="10" customFormat="1" ht="11.25" customHeight="1">
      <c r="C19" s="11"/>
    </row>
    <row r="20" spans="2:3" s="24" customFormat="1" ht="11.25">
      <c r="B20" s="12" t="s">
        <v>21</v>
      </c>
      <c r="C20" s="25"/>
    </row>
    <row r="21" spans="2:7" ht="11.25">
      <c r="B21" s="7" t="s">
        <v>22</v>
      </c>
      <c r="D21" s="31">
        <v>10</v>
      </c>
      <c r="E21" s="7" t="s">
        <v>17</v>
      </c>
      <c r="F21" s="7" t="s">
        <v>23</v>
      </c>
      <c r="G21" s="16" t="s">
        <v>34</v>
      </c>
    </row>
    <row r="22" spans="2:7" ht="11.25">
      <c r="B22" s="29" t="s">
        <v>24</v>
      </c>
      <c r="C22" s="7"/>
      <c r="D22" s="31">
        <v>100</v>
      </c>
      <c r="E22" s="7" t="s">
        <v>25</v>
      </c>
      <c r="F22" s="7" t="s">
        <v>26</v>
      </c>
      <c r="G22" s="16" t="s">
        <v>35</v>
      </c>
    </row>
    <row r="23" spans="2:5" ht="11.25">
      <c r="B23" s="35" t="s">
        <v>27</v>
      </c>
      <c r="C23" s="26"/>
      <c r="D23" s="30">
        <f>(D21*D15/1000)/D22</f>
        <v>9.812532145372252</v>
      </c>
      <c r="E23" s="28" t="s">
        <v>20</v>
      </c>
    </row>
    <row r="24" ht="11.25">
      <c r="D24" s="15"/>
    </row>
    <row r="25" ht="11.25">
      <c r="D25" s="15"/>
    </row>
    <row r="26" spans="2:4" s="24" customFormat="1" ht="11.25">
      <c r="B26" s="12" t="s">
        <v>47</v>
      </c>
      <c r="C26" s="25"/>
      <c r="D26" s="15"/>
    </row>
    <row r="27" spans="2:7" ht="11.25">
      <c r="B27" s="7" t="s">
        <v>28</v>
      </c>
      <c r="D27" s="31">
        <v>500</v>
      </c>
      <c r="E27" s="7" t="s">
        <v>25</v>
      </c>
      <c r="G27" s="16" t="s">
        <v>36</v>
      </c>
    </row>
    <row r="28" spans="2:7" ht="11.25">
      <c r="B28" s="7" t="s">
        <v>45</v>
      </c>
      <c r="D28" s="31">
        <v>0</v>
      </c>
      <c r="E28" s="7" t="s">
        <v>20</v>
      </c>
      <c r="G28" s="16" t="s">
        <v>37</v>
      </c>
    </row>
    <row r="29" spans="2:7" ht="11.25">
      <c r="B29" s="7" t="s">
        <v>46</v>
      </c>
      <c r="D29" s="31">
        <v>2</v>
      </c>
      <c r="E29" s="7" t="s">
        <v>20</v>
      </c>
      <c r="G29" s="16" t="s">
        <v>38</v>
      </c>
    </row>
    <row r="30" spans="2:14" ht="11.25">
      <c r="B30" s="7" t="s">
        <v>29</v>
      </c>
      <c r="D30" s="2">
        <f>((D29-D28)*D27)</f>
        <v>1000</v>
      </c>
      <c r="E30" s="7" t="s">
        <v>15</v>
      </c>
      <c r="N30" s="7" t="s">
        <v>44</v>
      </c>
    </row>
    <row r="31" spans="2:5" ht="11.25">
      <c r="B31" s="36" t="s">
        <v>39</v>
      </c>
      <c r="C31" s="17"/>
      <c r="D31" s="18">
        <f>D30/D15</f>
        <v>0.0101910494170622</v>
      </c>
      <c r="E31" s="19" t="s">
        <v>25</v>
      </c>
    </row>
    <row r="32" spans="2:5" ht="11.25">
      <c r="B32" s="20"/>
      <c r="C32" s="21" t="s">
        <v>14</v>
      </c>
      <c r="D32" s="22">
        <f>D31*1000</f>
        <v>10.1910494170622</v>
      </c>
      <c r="E32" s="23" t="s">
        <v>17</v>
      </c>
    </row>
  </sheetData>
  <sheetProtection password="C3DB" sheet="1" objects="1" scenarios="1" formatCells="0" selectLockedCell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2005-03-13T11:43:30Z</dcterms:created>
  <dcterms:modified xsi:type="dcterms:W3CDTF">2009-03-03T19:18:43Z</dcterms:modified>
  <cp:category/>
  <cp:version/>
  <cp:contentType/>
  <cp:contentStatus/>
</cp:coreProperties>
</file>